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1075" windowHeight="9465"/>
  </bookViews>
  <sheets>
    <sheet name="Sheet1" sheetId="1" r:id="rId1"/>
    <sheet name="Sheet2" sheetId="4" r:id="rId2"/>
    <sheet name="Sheet3" sheetId="6" r:id="rId3"/>
    <sheet name="Sheet4" sheetId="5" r:id="rId4"/>
    <sheet name="Sheet5" sheetId="7" r:id="rId5"/>
    <sheet name="Sheet6" sheetId="8" r:id="rId6"/>
    <sheet name="Sheet7" sheetId="9" r:id="rId7"/>
  </sheets>
  <calcPr calcId="144525"/>
</workbook>
</file>

<file path=xl/calcChain.xml><?xml version="1.0" encoding="utf-8"?>
<calcChain xmlns="http://schemas.openxmlformats.org/spreadsheetml/2006/main">
  <c r="M4" i="9" l="1"/>
  <c r="M5" i="9" s="1"/>
  <c r="M6" i="9" s="1"/>
  <c r="M7" i="9" s="1"/>
  <c r="M8" i="9" s="1"/>
  <c r="M9" i="9" s="1"/>
  <c r="M10" i="9" s="1"/>
  <c r="M11" i="9" s="1"/>
  <c r="M12" i="9" s="1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M20" i="8"/>
  <c r="M21" i="8" s="1"/>
  <c r="M22" i="8" s="1"/>
  <c r="M23" i="8" s="1"/>
  <c r="M24" i="8" s="1"/>
  <c r="M19" i="8"/>
  <c r="M18" i="8"/>
  <c r="M17" i="8"/>
  <c r="M16" i="8"/>
  <c r="M15" i="8"/>
  <c r="M9" i="8"/>
  <c r="M10" i="8" s="1"/>
  <c r="M8" i="8"/>
  <c r="M7" i="8"/>
  <c r="M6" i="8"/>
  <c r="M5" i="8"/>
  <c r="M4" i="8"/>
  <c r="G4" i="8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I4" i="7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4" i="6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4" i="1"/>
  <c r="M13" i="9" l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N4" i="9"/>
  <c r="E4" i="9" s="1"/>
  <c r="N5" i="9"/>
  <c r="E5" i="9" s="1"/>
  <c r="M11" i="8"/>
  <c r="M25" i="8"/>
  <c r="D5" i="9" l="1"/>
  <c r="B5" i="9"/>
  <c r="C5" i="9"/>
  <c r="N9" i="9"/>
  <c r="E9" i="9" s="1"/>
  <c r="C4" i="9"/>
  <c r="D4" i="9"/>
  <c r="B4" i="9"/>
  <c r="N8" i="9"/>
  <c r="E8" i="9" s="1"/>
  <c r="N23" i="9"/>
  <c r="N21" i="9"/>
  <c r="E21" i="9" s="1"/>
  <c r="N19" i="9"/>
  <c r="E19" i="9" s="1"/>
  <c r="N17" i="9"/>
  <c r="E17" i="9" s="1"/>
  <c r="N15" i="9"/>
  <c r="E15" i="9" s="1"/>
  <c r="N13" i="9"/>
  <c r="E13" i="9" s="1"/>
  <c r="N11" i="9"/>
  <c r="E11" i="9" s="1"/>
  <c r="N7" i="9"/>
  <c r="E7" i="9" s="1"/>
  <c r="N10" i="9"/>
  <c r="E10" i="9" s="1"/>
  <c r="N6" i="9"/>
  <c r="E6" i="9" s="1"/>
  <c r="N24" i="9"/>
  <c r="N22" i="9"/>
  <c r="E22" i="9" s="1"/>
  <c r="N20" i="9"/>
  <c r="E20" i="9" s="1"/>
  <c r="N18" i="9"/>
  <c r="E18" i="9" s="1"/>
  <c r="N16" i="9"/>
  <c r="E16" i="9" s="1"/>
  <c r="N14" i="9"/>
  <c r="E14" i="9" s="1"/>
  <c r="N12" i="9"/>
  <c r="E12" i="9" s="1"/>
  <c r="N25" i="9"/>
  <c r="M12" i="8"/>
  <c r="D14" i="9" l="1"/>
  <c r="B14" i="9"/>
  <c r="C14" i="9"/>
  <c r="D18" i="9"/>
  <c r="B18" i="9"/>
  <c r="D22" i="9"/>
  <c r="B22" i="9"/>
  <c r="C22" i="9"/>
  <c r="C6" i="9"/>
  <c r="D6" i="9"/>
  <c r="B6" i="9"/>
  <c r="D7" i="9"/>
  <c r="B7" i="9"/>
  <c r="C7" i="9"/>
  <c r="C13" i="9"/>
  <c r="D13" i="9"/>
  <c r="B13" i="9"/>
  <c r="C17" i="9"/>
  <c r="D17" i="9"/>
  <c r="B17" i="9"/>
  <c r="C21" i="9"/>
  <c r="D21" i="9"/>
  <c r="B21" i="9"/>
  <c r="D8" i="9"/>
  <c r="B8" i="9"/>
  <c r="C8" i="9"/>
  <c r="C9" i="9"/>
  <c r="D9" i="9"/>
  <c r="B9" i="9"/>
  <c r="D12" i="9"/>
  <c r="B12" i="9"/>
  <c r="C12" i="9"/>
  <c r="D16" i="9"/>
  <c r="B16" i="9"/>
  <c r="C16" i="9"/>
  <c r="D20" i="9"/>
  <c r="B20" i="9"/>
  <c r="C20" i="9"/>
  <c r="D10" i="9"/>
  <c r="B10" i="9"/>
  <c r="C10" i="9"/>
  <c r="C11" i="9"/>
  <c r="D11" i="9"/>
  <c r="B11" i="9"/>
  <c r="C15" i="9"/>
  <c r="D15" i="9"/>
  <c r="B15" i="9"/>
  <c r="C19" i="9"/>
  <c r="D19" i="9"/>
  <c r="B19" i="9"/>
  <c r="M13" i="8"/>
  <c r="M14" i="8" l="1"/>
</calcChain>
</file>

<file path=xl/sharedStrings.xml><?xml version="1.0" encoding="utf-8"?>
<sst xmlns="http://schemas.openxmlformats.org/spreadsheetml/2006/main" count="116" uniqueCount="18">
  <si>
    <t>ab</t>
  </si>
  <si>
    <t>ac</t>
  </si>
  <si>
    <t>ad</t>
  </si>
  <si>
    <t>Salary</t>
  </si>
  <si>
    <t>Water</t>
  </si>
  <si>
    <t>Rent</t>
  </si>
  <si>
    <t>Electric bill</t>
  </si>
  <si>
    <t>Water bill</t>
  </si>
  <si>
    <t>Gas bill</t>
  </si>
  <si>
    <t>Groceries</t>
  </si>
  <si>
    <t>dates colored by year</t>
  </si>
  <si>
    <t>note the problem with the Gas Bill on 12/15</t>
  </si>
  <si>
    <t>deposits color-coded</t>
  </si>
  <si>
    <t>note how they jump out</t>
  </si>
  <si>
    <t>date in future colored with alarm (error) color</t>
  </si>
  <si>
    <t>dates colored by monthly accounting by bank</t>
  </si>
  <si>
    <t>running balance at the end of month accounting here</t>
  </si>
  <si>
    <t>filtering on "Water"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</si>
</sst>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\$* #,##0.00_);_(\$* \(#,##0.00\);_(\$* \-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/>
    <xf numFmtId="0" fontId="2" fillId="2" borderId="0" applyNumberFormat="0" applyBorder="0" applyAlignment="0" applyProtection="0"/>
    <xf numFmtId="0" fontId="2" fillId="0" borderId="0"/>
  </cellStyleXfs>
  <cellXfs count="19"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0" xfId="0" applyFont="1"/>
    <xf numFmtId="43" fontId="3" fillId="0" borderId="0" xfId="0" applyNumberFormat="1" applyFont="1"/>
    <xf numFmtId="164" fontId="2" fillId="0" borderId="0" xfId="8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/>
  </cellXfs>
  <cellStyles count="9">
    <cellStyle name="ConditionalStyle_1" xfId="7"/>
    <cellStyle name="Currency 2" xfId="3"/>
    <cellStyle name="Excel Built-in Currency" xfId="6"/>
    <cellStyle name="Excel Built-in Normal" xfId="5"/>
    <cellStyle name="Normal" xfId="0" builtinId="0"/>
    <cellStyle name="Normal 2" xfId="1"/>
    <cellStyle name="Normal 2 2" xfId="4"/>
    <cellStyle name="Normal 2_Sheet1" xfId="2"/>
    <cellStyle name="Normal_Sheet1_1" xfId="8"/>
  </cellStyles>
  <dxfs count="8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B7C7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B7C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zoomScale="70" zoomScaleNormal="70" workbookViewId="0">
      <selection activeCell="E57" sqref="E57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3.5703125" style="3" customWidth="1"/>
    <col min="7" max="19" width="9.140625" style="2"/>
  </cols>
  <sheetData>
    <row r="1" spans="2:6" x14ac:dyDescent="0.25">
      <c r="B1" s="4"/>
    </row>
    <row r="3" spans="2:6" x14ac:dyDescent="0.25">
      <c r="F3" s="3">
        <v>5000</v>
      </c>
    </row>
    <row r="4" spans="2:6" x14ac:dyDescent="0.25">
      <c r="B4" s="1">
        <v>42341</v>
      </c>
      <c r="C4" s="2" t="s">
        <v>6</v>
      </c>
      <c r="E4" s="3">
        <v>40</v>
      </c>
      <c r="F4" s="3">
        <f>F3+D4-E4</f>
        <v>4960</v>
      </c>
    </row>
    <row r="5" spans="2:6" x14ac:dyDescent="0.25">
      <c r="B5" s="1">
        <v>42342</v>
      </c>
      <c r="C5" s="2" t="s">
        <v>7</v>
      </c>
      <c r="E5" s="3">
        <v>30</v>
      </c>
      <c r="F5" s="3">
        <f t="shared" ref="F5:F17" si="0">F4+D5-E5</f>
        <v>4930</v>
      </c>
    </row>
    <row r="6" spans="2:6" x14ac:dyDescent="0.25">
      <c r="B6" s="1">
        <v>42710</v>
      </c>
      <c r="C6" s="2" t="s">
        <v>5</v>
      </c>
      <c r="E6" s="3">
        <v>500</v>
      </c>
      <c r="F6" s="3">
        <f t="shared" si="0"/>
        <v>4430</v>
      </c>
    </row>
    <row r="7" spans="2:6" x14ac:dyDescent="0.25">
      <c r="B7" s="1">
        <v>42717</v>
      </c>
      <c r="C7" s="2" t="s">
        <v>3</v>
      </c>
      <c r="D7" s="3">
        <v>1000</v>
      </c>
      <c r="F7" s="3">
        <f t="shared" si="0"/>
        <v>5430</v>
      </c>
    </row>
    <row r="8" spans="2:6" x14ac:dyDescent="0.25">
      <c r="B8" s="1">
        <v>42719</v>
      </c>
      <c r="C8" s="2" t="s">
        <v>8</v>
      </c>
      <c r="E8" s="3">
        <v>35</v>
      </c>
      <c r="F8" s="3">
        <f t="shared" si="0"/>
        <v>5395</v>
      </c>
    </row>
    <row r="9" spans="2:6" x14ac:dyDescent="0.25">
      <c r="B9" s="1">
        <v>42358</v>
      </c>
      <c r="C9" s="2" t="s">
        <v>3</v>
      </c>
      <c r="D9" s="3">
        <v>1000</v>
      </c>
      <c r="F9" s="3">
        <f t="shared" si="0"/>
        <v>6395</v>
      </c>
    </row>
    <row r="10" spans="2:6" x14ac:dyDescent="0.25">
      <c r="B10" s="1">
        <v>42360</v>
      </c>
      <c r="C10" s="2" t="s">
        <v>9</v>
      </c>
      <c r="E10" s="3">
        <v>100</v>
      </c>
      <c r="F10" s="3">
        <f t="shared" si="0"/>
        <v>6295</v>
      </c>
    </row>
    <row r="11" spans="2:6" x14ac:dyDescent="0.25">
      <c r="B11" s="1">
        <v>42372</v>
      </c>
      <c r="C11" s="2" t="s">
        <v>6</v>
      </c>
      <c r="E11" s="3">
        <v>40</v>
      </c>
      <c r="F11" s="3">
        <f t="shared" si="0"/>
        <v>6255</v>
      </c>
    </row>
    <row r="12" spans="2:6" x14ac:dyDescent="0.25">
      <c r="B12" s="1">
        <v>42373</v>
      </c>
      <c r="C12" s="2" t="s">
        <v>7</v>
      </c>
      <c r="E12" s="3">
        <v>30</v>
      </c>
      <c r="F12" s="3">
        <f t="shared" si="0"/>
        <v>6225</v>
      </c>
    </row>
    <row r="13" spans="2:6" x14ac:dyDescent="0.25">
      <c r="B13" s="1">
        <v>42375</v>
      </c>
      <c r="C13" s="2" t="s">
        <v>5</v>
      </c>
      <c r="E13" s="3">
        <v>500</v>
      </c>
      <c r="F13" s="3">
        <f t="shared" si="0"/>
        <v>5725</v>
      </c>
    </row>
    <row r="14" spans="2:6" x14ac:dyDescent="0.25">
      <c r="B14" s="1">
        <v>42382</v>
      </c>
      <c r="C14" s="2" t="s">
        <v>3</v>
      </c>
      <c r="D14" s="3">
        <v>1000</v>
      </c>
      <c r="F14" s="3">
        <f t="shared" si="0"/>
        <v>6725</v>
      </c>
    </row>
    <row r="15" spans="2:6" x14ac:dyDescent="0.25">
      <c r="B15" s="1">
        <v>42384</v>
      </c>
      <c r="C15" s="2" t="s">
        <v>8</v>
      </c>
      <c r="E15" s="3">
        <v>35</v>
      </c>
      <c r="F15" s="3">
        <f t="shared" si="0"/>
        <v>6690</v>
      </c>
    </row>
    <row r="16" spans="2:6" x14ac:dyDescent="0.25">
      <c r="B16" s="1">
        <v>42389</v>
      </c>
      <c r="C16" s="2" t="s">
        <v>3</v>
      </c>
      <c r="D16" s="3">
        <v>1000</v>
      </c>
      <c r="F16" s="3">
        <f t="shared" si="0"/>
        <v>7690</v>
      </c>
    </row>
    <row r="17" spans="2:6" x14ac:dyDescent="0.25">
      <c r="B17" s="1">
        <v>42391</v>
      </c>
      <c r="C17" s="2" t="s">
        <v>9</v>
      </c>
      <c r="E17" s="3">
        <v>100</v>
      </c>
      <c r="F17" s="3">
        <f t="shared" si="0"/>
        <v>7590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zoomScale="70" zoomScaleNormal="70" workbookViewId="0">
      <selection activeCell="E13" sqref="E13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3.5703125" style="3" customWidth="1"/>
    <col min="7" max="19" width="9.140625" style="2"/>
  </cols>
  <sheetData>
    <row r="1" spans="2:6" x14ac:dyDescent="0.25">
      <c r="B1" s="4"/>
    </row>
    <row r="3" spans="2:6" x14ac:dyDescent="0.25">
      <c r="F3" s="3">
        <v>5000</v>
      </c>
    </row>
    <row r="4" spans="2:6" x14ac:dyDescent="0.25">
      <c r="B4" s="1">
        <v>42341</v>
      </c>
      <c r="C4" s="2" t="s">
        <v>6</v>
      </c>
      <c r="E4" s="3">
        <v>40</v>
      </c>
      <c r="F4" s="3">
        <f>F3+D4-E4</f>
        <v>4960</v>
      </c>
    </row>
    <row r="5" spans="2:6" x14ac:dyDescent="0.25">
      <c r="B5" s="1">
        <v>42342</v>
      </c>
      <c r="C5" s="2" t="s">
        <v>7</v>
      </c>
      <c r="E5" s="3">
        <v>30</v>
      </c>
      <c r="F5" s="3">
        <f t="shared" ref="F5:F17" si="0">F4+D5-E5</f>
        <v>4930</v>
      </c>
    </row>
    <row r="6" spans="2:6" x14ac:dyDescent="0.25">
      <c r="B6" s="1">
        <v>42344</v>
      </c>
      <c r="C6" s="2" t="s">
        <v>5</v>
      </c>
      <c r="E6" s="18">
        <v>500</v>
      </c>
      <c r="F6" s="3">
        <f t="shared" si="0"/>
        <v>4430</v>
      </c>
    </row>
    <row r="7" spans="2:6" x14ac:dyDescent="0.25">
      <c r="B7" s="1">
        <v>42351</v>
      </c>
      <c r="C7" s="2" t="s">
        <v>3</v>
      </c>
      <c r="D7" s="3">
        <v>1000</v>
      </c>
      <c r="F7" s="3">
        <f t="shared" si="0"/>
        <v>5430</v>
      </c>
    </row>
    <row r="8" spans="2:6" x14ac:dyDescent="0.25">
      <c r="B8" s="1">
        <v>42719</v>
      </c>
      <c r="C8" s="2" t="s">
        <v>8</v>
      </c>
      <c r="E8" s="3">
        <v>35</v>
      </c>
      <c r="F8" s="3">
        <f t="shared" si="0"/>
        <v>5395</v>
      </c>
    </row>
    <row r="9" spans="2:6" x14ac:dyDescent="0.25">
      <c r="B9" s="1">
        <v>42358</v>
      </c>
      <c r="C9" s="2" t="s">
        <v>3</v>
      </c>
      <c r="D9" s="3">
        <v>1000</v>
      </c>
      <c r="F9" s="3">
        <f t="shared" si="0"/>
        <v>6395</v>
      </c>
    </row>
    <row r="10" spans="2:6" x14ac:dyDescent="0.25">
      <c r="B10" s="1">
        <v>42360</v>
      </c>
      <c r="C10" s="2" t="s">
        <v>9</v>
      </c>
      <c r="E10" s="3">
        <v>100</v>
      </c>
      <c r="F10" s="3">
        <f t="shared" si="0"/>
        <v>6295</v>
      </c>
    </row>
    <row r="11" spans="2:6" x14ac:dyDescent="0.25">
      <c r="B11" s="1">
        <v>42372</v>
      </c>
      <c r="C11" s="2" t="s">
        <v>6</v>
      </c>
      <c r="E11" s="3">
        <v>40</v>
      </c>
      <c r="F11" s="3">
        <f t="shared" si="0"/>
        <v>6255</v>
      </c>
    </row>
    <row r="12" spans="2:6" x14ac:dyDescent="0.25">
      <c r="B12" s="1">
        <v>42373</v>
      </c>
      <c r="C12" s="2" t="s">
        <v>7</v>
      </c>
      <c r="E12" s="3">
        <v>30</v>
      </c>
      <c r="F12" s="3">
        <f t="shared" si="0"/>
        <v>6225</v>
      </c>
    </row>
    <row r="13" spans="2:6" x14ac:dyDescent="0.25">
      <c r="B13" s="1">
        <v>42375</v>
      </c>
      <c r="C13" s="2" t="s">
        <v>5</v>
      </c>
      <c r="E13" s="18">
        <v>500</v>
      </c>
      <c r="F13" s="3">
        <f t="shared" si="0"/>
        <v>5725</v>
      </c>
    </row>
    <row r="14" spans="2:6" x14ac:dyDescent="0.25">
      <c r="B14" s="1">
        <v>42382</v>
      </c>
      <c r="C14" s="2" t="s">
        <v>3</v>
      </c>
      <c r="D14" s="3">
        <v>1000</v>
      </c>
      <c r="F14" s="3">
        <f t="shared" si="0"/>
        <v>6725</v>
      </c>
    </row>
    <row r="15" spans="2:6" x14ac:dyDescent="0.25">
      <c r="B15" s="1">
        <v>42384</v>
      </c>
      <c r="C15" s="2" t="s">
        <v>8</v>
      </c>
      <c r="E15" s="3">
        <v>35</v>
      </c>
      <c r="F15" s="3">
        <f t="shared" si="0"/>
        <v>6690</v>
      </c>
    </row>
    <row r="16" spans="2:6" x14ac:dyDescent="0.25">
      <c r="B16" s="1">
        <v>42389</v>
      </c>
      <c r="C16" s="2" t="s">
        <v>3</v>
      </c>
      <c r="D16" s="3">
        <v>1000</v>
      </c>
      <c r="F16" s="3">
        <f t="shared" si="0"/>
        <v>7690</v>
      </c>
    </row>
    <row r="17" spans="2:6" x14ac:dyDescent="0.25">
      <c r="B17" s="1">
        <v>42391</v>
      </c>
      <c r="C17" s="2" t="s">
        <v>9</v>
      </c>
      <c r="E17" s="3">
        <v>100</v>
      </c>
      <c r="F17" s="3">
        <f t="shared" si="0"/>
        <v>7590</v>
      </c>
    </row>
    <row r="22" spans="2:6" x14ac:dyDescent="0.25">
      <c r="C22" s="5" t="s">
        <v>10</v>
      </c>
    </row>
    <row r="23" spans="2:6" x14ac:dyDescent="0.25">
      <c r="C23" s="5" t="s">
        <v>11</v>
      </c>
    </row>
  </sheetData>
  <conditionalFormatting sqref="B1:B1048576">
    <cfRule type="expression" dxfId="7" priority="1">
      <formula>(AND(B1&gt;0,YEAR(B1)=2015))</formula>
    </cfRule>
    <cfRule type="expression" dxfId="6" priority="2">
      <formula>(AND(B1&gt;0,YEAR(B1)=2016))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zoomScale="70" zoomScaleNormal="70" workbookViewId="0">
      <selection activeCell="E13" sqref="E13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3.5703125" style="3" customWidth="1"/>
    <col min="7" max="19" width="9.140625" style="2"/>
  </cols>
  <sheetData>
    <row r="1" spans="2:6" x14ac:dyDescent="0.25">
      <c r="B1" s="4"/>
    </row>
    <row r="3" spans="2:6" x14ac:dyDescent="0.25">
      <c r="F3" s="3">
        <v>5000</v>
      </c>
    </row>
    <row r="4" spans="2:6" x14ac:dyDescent="0.25">
      <c r="B4" s="1">
        <v>42341</v>
      </c>
      <c r="C4" s="2" t="s">
        <v>6</v>
      </c>
      <c r="E4" s="3">
        <v>40</v>
      </c>
      <c r="F4" s="3">
        <f>F3+D4-E4</f>
        <v>4960</v>
      </c>
    </row>
    <row r="5" spans="2:6" x14ac:dyDescent="0.25">
      <c r="B5" s="1">
        <v>42342</v>
      </c>
      <c r="C5" s="2" t="s">
        <v>7</v>
      </c>
      <c r="E5" s="3">
        <v>30</v>
      </c>
      <c r="F5" s="3">
        <f t="shared" ref="F5:F17" si="0">F4+D5-E5</f>
        <v>4930</v>
      </c>
    </row>
    <row r="6" spans="2:6" x14ac:dyDescent="0.25">
      <c r="B6" s="1">
        <v>42344</v>
      </c>
      <c r="C6" s="2" t="s">
        <v>5</v>
      </c>
      <c r="E6" s="18">
        <v>500</v>
      </c>
      <c r="F6" s="3">
        <f t="shared" si="0"/>
        <v>4430</v>
      </c>
    </row>
    <row r="7" spans="2:6" x14ac:dyDescent="0.25">
      <c r="B7" s="1">
        <v>42351</v>
      </c>
      <c r="C7" s="2" t="s">
        <v>3</v>
      </c>
      <c r="D7" s="3">
        <v>1000</v>
      </c>
      <c r="F7" s="3">
        <f t="shared" si="0"/>
        <v>5430</v>
      </c>
    </row>
    <row r="8" spans="2:6" x14ac:dyDescent="0.25">
      <c r="B8" s="1">
        <v>42719</v>
      </c>
      <c r="C8" s="2" t="s">
        <v>8</v>
      </c>
      <c r="E8" s="3">
        <v>35</v>
      </c>
      <c r="F8" s="3">
        <f t="shared" si="0"/>
        <v>5395</v>
      </c>
    </row>
    <row r="9" spans="2:6" x14ac:dyDescent="0.25">
      <c r="B9" s="1">
        <v>42358</v>
      </c>
      <c r="C9" s="2" t="s">
        <v>3</v>
      </c>
      <c r="D9" s="3">
        <v>1000</v>
      </c>
      <c r="F9" s="3">
        <f t="shared" si="0"/>
        <v>6395</v>
      </c>
    </row>
    <row r="10" spans="2:6" x14ac:dyDescent="0.25">
      <c r="B10" s="1">
        <v>42360</v>
      </c>
      <c r="C10" s="2" t="s">
        <v>9</v>
      </c>
      <c r="E10" s="3">
        <v>100</v>
      </c>
      <c r="F10" s="3">
        <f t="shared" si="0"/>
        <v>6295</v>
      </c>
    </row>
    <row r="11" spans="2:6" x14ac:dyDescent="0.25">
      <c r="B11" s="1">
        <v>42372</v>
      </c>
      <c r="C11" s="2" t="s">
        <v>6</v>
      </c>
      <c r="E11" s="3">
        <v>40</v>
      </c>
      <c r="F11" s="3">
        <f t="shared" si="0"/>
        <v>6255</v>
      </c>
    </row>
    <row r="12" spans="2:6" x14ac:dyDescent="0.25">
      <c r="B12" s="1">
        <v>42373</v>
      </c>
      <c r="C12" s="2" t="s">
        <v>7</v>
      </c>
      <c r="E12" s="3">
        <v>30</v>
      </c>
      <c r="F12" s="3">
        <f t="shared" si="0"/>
        <v>6225</v>
      </c>
    </row>
    <row r="13" spans="2:6" x14ac:dyDescent="0.25">
      <c r="B13" s="1">
        <v>42375</v>
      </c>
      <c r="C13" s="2" t="s">
        <v>5</v>
      </c>
      <c r="E13" s="18">
        <v>500</v>
      </c>
      <c r="F13" s="3">
        <f t="shared" si="0"/>
        <v>5725</v>
      </c>
    </row>
    <row r="14" spans="2:6" x14ac:dyDescent="0.25">
      <c r="B14" s="1">
        <v>42382</v>
      </c>
      <c r="C14" s="2" t="s">
        <v>3</v>
      </c>
      <c r="D14" s="3">
        <v>1000</v>
      </c>
      <c r="F14" s="3">
        <f t="shared" si="0"/>
        <v>6725</v>
      </c>
    </row>
    <row r="15" spans="2:6" x14ac:dyDescent="0.25">
      <c r="B15" s="1">
        <v>42384</v>
      </c>
      <c r="C15" s="2" t="s">
        <v>8</v>
      </c>
      <c r="E15" s="3">
        <v>35</v>
      </c>
      <c r="F15" s="3">
        <f t="shared" si="0"/>
        <v>6690</v>
      </c>
    </row>
    <row r="16" spans="2:6" x14ac:dyDescent="0.25">
      <c r="B16" s="1">
        <v>42389</v>
      </c>
      <c r="C16" s="2" t="s">
        <v>3</v>
      </c>
      <c r="D16" s="3">
        <v>1000</v>
      </c>
      <c r="F16" s="3">
        <f t="shared" si="0"/>
        <v>7690</v>
      </c>
    </row>
    <row r="17" spans="2:6" x14ac:dyDescent="0.25">
      <c r="B17" s="1">
        <v>42391</v>
      </c>
      <c r="C17" s="2" t="s">
        <v>9</v>
      </c>
      <c r="E17" s="3">
        <v>100</v>
      </c>
      <c r="F17" s="3">
        <f t="shared" si="0"/>
        <v>7590</v>
      </c>
    </row>
    <row r="22" spans="2:6" x14ac:dyDescent="0.25">
      <c r="C22" s="5" t="s">
        <v>14</v>
      </c>
    </row>
    <row r="23" spans="2:6" x14ac:dyDescent="0.25">
      <c r="C23" s="5"/>
    </row>
  </sheetData>
  <conditionalFormatting sqref="B1:B1048576">
    <cfRule type="expression" dxfId="5" priority="1">
      <formula>(B1 - NOW() &gt; 60)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zoomScale="70" zoomScaleNormal="70" workbookViewId="0">
      <selection activeCell="E13" sqref="E13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3.5703125" style="3" customWidth="1"/>
    <col min="7" max="19" width="9.140625" style="2"/>
  </cols>
  <sheetData>
    <row r="1" spans="2:6" x14ac:dyDescent="0.25">
      <c r="B1" s="4"/>
    </row>
    <row r="3" spans="2:6" x14ac:dyDescent="0.25">
      <c r="F3" s="3">
        <v>5000</v>
      </c>
    </row>
    <row r="4" spans="2:6" x14ac:dyDescent="0.25">
      <c r="B4" s="1">
        <v>42341</v>
      </c>
      <c r="C4" s="2" t="s">
        <v>6</v>
      </c>
      <c r="E4" s="3">
        <v>40</v>
      </c>
      <c r="F4" s="3">
        <f>F3+D4-E4</f>
        <v>4960</v>
      </c>
    </row>
    <row r="5" spans="2:6" x14ac:dyDescent="0.25">
      <c r="B5" s="1">
        <v>42342</v>
      </c>
      <c r="C5" s="2" t="s">
        <v>7</v>
      </c>
      <c r="E5" s="3">
        <v>30</v>
      </c>
      <c r="F5" s="3">
        <f t="shared" ref="F5:F17" si="0">F4+D5-E5</f>
        <v>4930</v>
      </c>
    </row>
    <row r="6" spans="2:6" x14ac:dyDescent="0.25">
      <c r="B6" s="1">
        <v>42344</v>
      </c>
      <c r="C6" s="2" t="s">
        <v>5</v>
      </c>
      <c r="E6" s="18">
        <v>500</v>
      </c>
      <c r="F6" s="3">
        <f t="shared" si="0"/>
        <v>4430</v>
      </c>
    </row>
    <row r="7" spans="2:6" x14ac:dyDescent="0.25">
      <c r="B7" s="1">
        <v>42351</v>
      </c>
      <c r="C7" s="2" t="s">
        <v>3</v>
      </c>
      <c r="D7" s="3">
        <v>1000</v>
      </c>
      <c r="F7" s="3">
        <f t="shared" si="0"/>
        <v>5430</v>
      </c>
    </row>
    <row r="8" spans="2:6" x14ac:dyDescent="0.25">
      <c r="B8" s="1">
        <v>42719</v>
      </c>
      <c r="C8" s="2" t="s">
        <v>8</v>
      </c>
      <c r="E8" s="3">
        <v>35</v>
      </c>
      <c r="F8" s="3">
        <f t="shared" si="0"/>
        <v>5395</v>
      </c>
    </row>
    <row r="9" spans="2:6" x14ac:dyDescent="0.25">
      <c r="B9" s="1">
        <v>42358</v>
      </c>
      <c r="C9" s="2" t="s">
        <v>3</v>
      </c>
      <c r="D9" s="3">
        <v>1000</v>
      </c>
      <c r="F9" s="3">
        <f t="shared" si="0"/>
        <v>6395</v>
      </c>
    </row>
    <row r="10" spans="2:6" x14ac:dyDescent="0.25">
      <c r="B10" s="1">
        <v>42360</v>
      </c>
      <c r="C10" s="2" t="s">
        <v>9</v>
      </c>
      <c r="E10" s="3">
        <v>100</v>
      </c>
      <c r="F10" s="3">
        <f t="shared" si="0"/>
        <v>6295</v>
      </c>
    </row>
    <row r="11" spans="2:6" x14ac:dyDescent="0.25">
      <c r="B11" s="1">
        <v>42372</v>
      </c>
      <c r="C11" s="2" t="s">
        <v>6</v>
      </c>
      <c r="E11" s="3">
        <v>40</v>
      </c>
      <c r="F11" s="3">
        <f t="shared" si="0"/>
        <v>6255</v>
      </c>
    </row>
    <row r="12" spans="2:6" x14ac:dyDescent="0.25">
      <c r="B12" s="1">
        <v>42373</v>
      </c>
      <c r="C12" s="2" t="s">
        <v>7</v>
      </c>
      <c r="E12" s="3">
        <v>30</v>
      </c>
      <c r="F12" s="3">
        <f t="shared" si="0"/>
        <v>6225</v>
      </c>
    </row>
    <row r="13" spans="2:6" x14ac:dyDescent="0.25">
      <c r="B13" s="1">
        <v>42375</v>
      </c>
      <c r="C13" s="2" t="s">
        <v>5</v>
      </c>
      <c r="E13" s="18">
        <v>500</v>
      </c>
      <c r="F13" s="3">
        <f t="shared" si="0"/>
        <v>5725</v>
      </c>
    </row>
    <row r="14" spans="2:6" x14ac:dyDescent="0.25">
      <c r="B14" s="1">
        <v>42382</v>
      </c>
      <c r="C14" s="2" t="s">
        <v>3</v>
      </c>
      <c r="D14" s="3">
        <v>1000</v>
      </c>
      <c r="F14" s="3">
        <f t="shared" si="0"/>
        <v>6725</v>
      </c>
    </row>
    <row r="15" spans="2:6" x14ac:dyDescent="0.25">
      <c r="B15" s="1">
        <v>42384</v>
      </c>
      <c r="C15" s="2" t="s">
        <v>8</v>
      </c>
      <c r="E15" s="3">
        <v>35</v>
      </c>
      <c r="F15" s="3">
        <f t="shared" si="0"/>
        <v>6690</v>
      </c>
    </row>
    <row r="16" spans="2:6" x14ac:dyDescent="0.25">
      <c r="B16" s="1">
        <v>42389</v>
      </c>
      <c r="C16" s="2" t="s">
        <v>3</v>
      </c>
      <c r="D16" s="3">
        <v>1000</v>
      </c>
      <c r="F16" s="3">
        <f t="shared" si="0"/>
        <v>7690</v>
      </c>
    </row>
    <row r="17" spans="2:6" x14ac:dyDescent="0.25">
      <c r="B17" s="1">
        <v>42391</v>
      </c>
      <c r="C17" s="2" t="s">
        <v>9</v>
      </c>
      <c r="E17" s="3">
        <v>100</v>
      </c>
      <c r="F17" s="3">
        <f t="shared" si="0"/>
        <v>7590</v>
      </c>
    </row>
    <row r="20" spans="2:6" x14ac:dyDescent="0.25">
      <c r="C20" s="5" t="s">
        <v>12</v>
      </c>
    </row>
    <row r="21" spans="2:6" x14ac:dyDescent="0.25">
      <c r="C21" s="5" t="s">
        <v>13</v>
      </c>
    </row>
  </sheetData>
  <conditionalFormatting sqref="B1:D200">
    <cfRule type="expression" dxfId="4" priority="1">
      <formula>($D1&gt;0)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zoomScale="70" zoomScaleNormal="70" workbookViewId="0">
      <selection activeCell="E13" sqref="E13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3.5703125" style="3" customWidth="1"/>
    <col min="7" max="7" width="4.7109375" style="6" customWidth="1"/>
    <col min="8" max="8" width="9.140625" style="2"/>
    <col min="9" max="9" width="10.7109375" style="3" customWidth="1"/>
    <col min="10" max="19" width="9.140625" style="2"/>
  </cols>
  <sheetData>
    <row r="1" spans="2:9" x14ac:dyDescent="0.25">
      <c r="B1" s="4"/>
      <c r="G1" s="6" t="s">
        <v>1</v>
      </c>
    </row>
    <row r="3" spans="2:9" x14ac:dyDescent="0.25">
      <c r="F3" s="3">
        <v>5000</v>
      </c>
      <c r="I3" s="3">
        <f>F3</f>
        <v>5000</v>
      </c>
    </row>
    <row r="4" spans="2:9" x14ac:dyDescent="0.25">
      <c r="B4" s="1">
        <v>42341</v>
      </c>
      <c r="C4" s="2" t="s">
        <v>6</v>
      </c>
      <c r="E4" s="3">
        <v>40</v>
      </c>
      <c r="F4" s="3">
        <f>F3+D4-E4</f>
        <v>4960</v>
      </c>
      <c r="G4" s="6" t="s">
        <v>0</v>
      </c>
      <c r="I4" s="3">
        <f>IF(G4&lt;=$G$1,I3+D4-E4,I3)</f>
        <v>4960</v>
      </c>
    </row>
    <row r="5" spans="2:9" x14ac:dyDescent="0.25">
      <c r="B5" s="1">
        <v>42342</v>
      </c>
      <c r="C5" s="2" t="s">
        <v>7</v>
      </c>
      <c r="E5" s="3">
        <v>30</v>
      </c>
      <c r="F5" s="3">
        <f t="shared" ref="F5:F17" si="0">F4+D5-E5</f>
        <v>4930</v>
      </c>
      <c r="G5" s="6" t="s">
        <v>0</v>
      </c>
      <c r="I5" s="3">
        <f t="shared" ref="I5:I17" si="1">IF(G5&lt;=$G$1,I4+D5-E5,I4)</f>
        <v>4930</v>
      </c>
    </row>
    <row r="6" spans="2:9" x14ac:dyDescent="0.25">
      <c r="B6" s="1">
        <v>42344</v>
      </c>
      <c r="C6" s="2" t="s">
        <v>5</v>
      </c>
      <c r="E6" s="18">
        <v>500</v>
      </c>
      <c r="F6" s="3">
        <f t="shared" si="0"/>
        <v>4430</v>
      </c>
      <c r="G6" s="6" t="s">
        <v>1</v>
      </c>
      <c r="I6" s="3">
        <f t="shared" si="1"/>
        <v>4430</v>
      </c>
    </row>
    <row r="7" spans="2:9" x14ac:dyDescent="0.25">
      <c r="B7" s="1">
        <v>42351</v>
      </c>
      <c r="C7" s="2" t="s">
        <v>3</v>
      </c>
      <c r="D7" s="11">
        <v>1000</v>
      </c>
      <c r="F7" s="3">
        <f t="shared" si="0"/>
        <v>5430</v>
      </c>
      <c r="G7" s="6" t="s">
        <v>0</v>
      </c>
      <c r="I7" s="3">
        <f t="shared" si="1"/>
        <v>5430</v>
      </c>
    </row>
    <row r="8" spans="2:9" x14ac:dyDescent="0.25">
      <c r="B8" s="1">
        <v>42719</v>
      </c>
      <c r="C8" s="2" t="s">
        <v>8</v>
      </c>
      <c r="E8" s="3">
        <v>35</v>
      </c>
      <c r="F8" s="3">
        <f t="shared" si="0"/>
        <v>5395</v>
      </c>
      <c r="G8" s="6" t="s">
        <v>1</v>
      </c>
      <c r="I8" s="3">
        <f t="shared" si="1"/>
        <v>5395</v>
      </c>
    </row>
    <row r="9" spans="2:9" x14ac:dyDescent="0.25">
      <c r="B9" s="1">
        <v>42358</v>
      </c>
      <c r="C9" s="2" t="s">
        <v>3</v>
      </c>
      <c r="D9" s="12">
        <v>1000</v>
      </c>
      <c r="F9" s="3">
        <f t="shared" si="0"/>
        <v>6395</v>
      </c>
      <c r="G9" s="6" t="s">
        <v>1</v>
      </c>
      <c r="I9" s="3">
        <f t="shared" si="1"/>
        <v>6395</v>
      </c>
    </row>
    <row r="10" spans="2:9" x14ac:dyDescent="0.25">
      <c r="B10" s="1">
        <v>42360</v>
      </c>
      <c r="C10" s="2" t="s">
        <v>9</v>
      </c>
      <c r="E10" s="3">
        <v>100</v>
      </c>
      <c r="F10" s="3">
        <f t="shared" si="0"/>
        <v>6295</v>
      </c>
      <c r="G10" s="6" t="s">
        <v>1</v>
      </c>
      <c r="I10" s="3">
        <f t="shared" si="1"/>
        <v>6295</v>
      </c>
    </row>
    <row r="11" spans="2:9" x14ac:dyDescent="0.25">
      <c r="B11" s="1">
        <v>42372</v>
      </c>
      <c r="C11" s="2" t="s">
        <v>6</v>
      </c>
      <c r="E11" s="3">
        <v>40</v>
      </c>
      <c r="F11" s="3">
        <f t="shared" si="0"/>
        <v>6255</v>
      </c>
      <c r="G11" s="6" t="s">
        <v>1</v>
      </c>
      <c r="I11" s="3">
        <f t="shared" si="1"/>
        <v>6255</v>
      </c>
    </row>
    <row r="12" spans="2:9" x14ac:dyDescent="0.25">
      <c r="B12" s="1">
        <v>42373</v>
      </c>
      <c r="C12" s="2" t="s">
        <v>7</v>
      </c>
      <c r="E12" s="3">
        <v>30</v>
      </c>
      <c r="F12" s="3">
        <f t="shared" si="0"/>
        <v>6225</v>
      </c>
      <c r="G12" s="6" t="s">
        <v>1</v>
      </c>
      <c r="I12" s="3">
        <f t="shared" si="1"/>
        <v>6225</v>
      </c>
    </row>
    <row r="13" spans="2:9" x14ac:dyDescent="0.25">
      <c r="B13" s="1">
        <v>42375</v>
      </c>
      <c r="C13" s="2" t="s">
        <v>5</v>
      </c>
      <c r="E13" s="18">
        <v>500</v>
      </c>
      <c r="F13" s="3">
        <f t="shared" si="0"/>
        <v>5725</v>
      </c>
      <c r="G13" s="6" t="s">
        <v>2</v>
      </c>
      <c r="I13" s="3">
        <f t="shared" si="1"/>
        <v>6225</v>
      </c>
    </row>
    <row r="14" spans="2:9" x14ac:dyDescent="0.25">
      <c r="B14" s="1">
        <v>42382</v>
      </c>
      <c r="C14" s="2" t="s">
        <v>3</v>
      </c>
      <c r="D14" s="13">
        <v>1000</v>
      </c>
      <c r="F14" s="3">
        <f t="shared" si="0"/>
        <v>6725</v>
      </c>
      <c r="G14" s="6" t="s">
        <v>1</v>
      </c>
      <c r="I14" s="3">
        <f t="shared" si="1"/>
        <v>7225</v>
      </c>
    </row>
    <row r="15" spans="2:9" x14ac:dyDescent="0.25">
      <c r="B15" s="1">
        <v>42384</v>
      </c>
      <c r="C15" s="2" t="s">
        <v>8</v>
      </c>
      <c r="E15" s="3">
        <v>35</v>
      </c>
      <c r="F15" s="3">
        <f t="shared" si="0"/>
        <v>6690</v>
      </c>
      <c r="G15" s="6" t="s">
        <v>2</v>
      </c>
      <c r="I15" s="3">
        <f t="shared" si="1"/>
        <v>7225</v>
      </c>
    </row>
    <row r="16" spans="2:9" x14ac:dyDescent="0.25">
      <c r="B16" s="1">
        <v>42389</v>
      </c>
      <c r="C16" s="2" t="s">
        <v>3</v>
      </c>
      <c r="D16" s="14">
        <v>1000</v>
      </c>
      <c r="F16" s="3">
        <f t="shared" si="0"/>
        <v>7690</v>
      </c>
      <c r="G16" s="6" t="s">
        <v>2</v>
      </c>
      <c r="I16" s="3">
        <f t="shared" si="1"/>
        <v>7225</v>
      </c>
    </row>
    <row r="17" spans="2:9" x14ac:dyDescent="0.25">
      <c r="B17" s="1">
        <v>42391</v>
      </c>
      <c r="C17" s="2" t="s">
        <v>9</v>
      </c>
      <c r="E17" s="3">
        <v>100</v>
      </c>
      <c r="F17" s="3">
        <f t="shared" si="0"/>
        <v>7590</v>
      </c>
      <c r="G17" s="6" t="s">
        <v>2</v>
      </c>
      <c r="I17" s="3">
        <f t="shared" si="1"/>
        <v>7225</v>
      </c>
    </row>
    <row r="22" spans="2:9" x14ac:dyDescent="0.25">
      <c r="C22" s="5" t="s">
        <v>15</v>
      </c>
      <c r="I22" s="7" t="s">
        <v>16</v>
      </c>
    </row>
    <row r="23" spans="2:9" x14ac:dyDescent="0.25">
      <c r="C23" s="5"/>
    </row>
  </sheetData>
  <conditionalFormatting sqref="B4:G100">
    <cfRule type="expression" dxfId="3" priority="1">
      <formula>($G4 = $G$1)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zoomScale="70" zoomScaleNormal="70" workbookViewId="0">
      <selection activeCell="F24" sqref="F24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0" style="8" customWidth="1"/>
    <col min="7" max="7" width="12.7109375" style="3" customWidth="1"/>
    <col min="8" max="8" width="4.7109375" style="6" customWidth="1"/>
    <col min="9" max="9" width="9.140625" style="2"/>
    <col min="10" max="10" width="10.7109375" style="3" customWidth="1"/>
    <col min="11" max="20" width="9.140625" style="2"/>
  </cols>
  <sheetData>
    <row r="1" spans="2:13" x14ac:dyDescent="0.25">
      <c r="B1" s="4"/>
    </row>
    <row r="3" spans="2:13" x14ac:dyDescent="0.25">
      <c r="G3" s="3">
        <v>5000</v>
      </c>
    </row>
    <row r="4" spans="2:13" x14ac:dyDescent="0.25">
      <c r="B4" s="1">
        <v>42341</v>
      </c>
      <c r="C4" s="2" t="s">
        <v>6</v>
      </c>
      <c r="E4" s="3">
        <v>40</v>
      </c>
      <c r="F4" s="8">
        <f ca="1">IF(D4&gt;0,"",IF(M4=0,E4,IF(M5&lt;&gt;0,"...",SUM(OFFSET(E4,0,0,-M4,1)))))</f>
        <v>40</v>
      </c>
      <c r="G4" s="3">
        <f t="shared" ref="G4:G25" si="0">G3+D4-E4</f>
        <v>4960</v>
      </c>
      <c r="M4" s="2">
        <f t="shared" ref="M4:M13" si="1">IF(OR(C4=C5,C3=C4),M3+1,0)</f>
        <v>0</v>
      </c>
    </row>
    <row r="5" spans="2:13" x14ac:dyDescent="0.25">
      <c r="B5" s="1">
        <v>42342</v>
      </c>
      <c r="C5" s="2" t="s">
        <v>7</v>
      </c>
      <c r="E5" s="3">
        <v>30</v>
      </c>
      <c r="F5" s="8">
        <f t="shared" ref="F5:F25" ca="1" si="2">IF(D5&gt;0,"",IF(M5=0,E5,IF(M6&lt;&gt;0,"...",SUM(OFFSET(E5,0,0,-M5,1)))))</f>
        <v>30</v>
      </c>
      <c r="G5" s="3">
        <f t="shared" si="0"/>
        <v>4930</v>
      </c>
      <c r="M5" s="2">
        <f t="shared" si="1"/>
        <v>0</v>
      </c>
    </row>
    <row r="6" spans="2:13" x14ac:dyDescent="0.25">
      <c r="B6" s="1">
        <v>42344</v>
      </c>
      <c r="C6" s="2" t="s">
        <v>5</v>
      </c>
      <c r="E6" s="18">
        <v>500</v>
      </c>
      <c r="F6" s="8">
        <f t="shared" ca="1" si="2"/>
        <v>500</v>
      </c>
      <c r="G6" s="3">
        <f t="shared" si="0"/>
        <v>4430</v>
      </c>
      <c r="M6" s="2">
        <f t="shared" si="1"/>
        <v>0</v>
      </c>
    </row>
    <row r="7" spans="2:13" x14ac:dyDescent="0.25">
      <c r="B7" s="1">
        <v>42351</v>
      </c>
      <c r="C7" s="2" t="s">
        <v>3</v>
      </c>
      <c r="D7" s="15">
        <v>1000</v>
      </c>
      <c r="F7" s="8" t="str">
        <f t="shared" ca="1" si="2"/>
        <v/>
      </c>
      <c r="G7" s="3">
        <f t="shared" si="0"/>
        <v>5430</v>
      </c>
      <c r="M7" s="2">
        <f t="shared" si="1"/>
        <v>0</v>
      </c>
    </row>
    <row r="8" spans="2:13" x14ac:dyDescent="0.25">
      <c r="B8" s="1">
        <v>42719</v>
      </c>
      <c r="C8" s="2" t="s">
        <v>8</v>
      </c>
      <c r="E8" s="3">
        <v>35</v>
      </c>
      <c r="F8" s="8">
        <f t="shared" ca="1" si="2"/>
        <v>35</v>
      </c>
      <c r="G8" s="3">
        <f t="shared" si="0"/>
        <v>5395</v>
      </c>
      <c r="M8" s="2">
        <f t="shared" si="1"/>
        <v>0</v>
      </c>
    </row>
    <row r="9" spans="2:13" x14ac:dyDescent="0.25">
      <c r="B9" s="1">
        <v>42358</v>
      </c>
      <c r="C9" s="2" t="s">
        <v>3</v>
      </c>
      <c r="D9" s="16">
        <v>1000</v>
      </c>
      <c r="F9" s="8" t="str">
        <f t="shared" ca="1" si="2"/>
        <v/>
      </c>
      <c r="G9" s="3">
        <f t="shared" si="0"/>
        <v>6395</v>
      </c>
      <c r="M9" s="2">
        <f t="shared" si="1"/>
        <v>0</v>
      </c>
    </row>
    <row r="10" spans="2:13" x14ac:dyDescent="0.25">
      <c r="B10" s="1">
        <v>42360</v>
      </c>
      <c r="C10" s="2" t="s">
        <v>9</v>
      </c>
      <c r="E10" s="3">
        <v>10</v>
      </c>
      <c r="F10" s="8" t="str">
        <f t="shared" ca="1" si="2"/>
        <v>...</v>
      </c>
      <c r="G10" s="3">
        <f t="shared" si="0"/>
        <v>6385</v>
      </c>
      <c r="M10" s="2">
        <f t="shared" si="1"/>
        <v>1</v>
      </c>
    </row>
    <row r="11" spans="2:13" x14ac:dyDescent="0.25">
      <c r="B11" s="1">
        <v>42360</v>
      </c>
      <c r="C11" s="2" t="s">
        <v>9</v>
      </c>
      <c r="E11" s="3">
        <v>30</v>
      </c>
      <c r="F11" s="8" t="str">
        <f t="shared" ca="1" si="2"/>
        <v>...</v>
      </c>
      <c r="G11" s="3">
        <f t="shared" si="0"/>
        <v>6355</v>
      </c>
      <c r="M11" s="2">
        <f t="shared" si="1"/>
        <v>2</v>
      </c>
    </row>
    <row r="12" spans="2:13" x14ac:dyDescent="0.25">
      <c r="B12" s="1">
        <v>42360</v>
      </c>
      <c r="C12" s="2" t="s">
        <v>9</v>
      </c>
      <c r="E12" s="3">
        <v>30</v>
      </c>
      <c r="F12" s="8" t="str">
        <f t="shared" ca="1" si="2"/>
        <v>...</v>
      </c>
      <c r="G12" s="3">
        <f t="shared" si="0"/>
        <v>6325</v>
      </c>
      <c r="M12" s="2">
        <f t="shared" si="1"/>
        <v>3</v>
      </c>
    </row>
    <row r="13" spans="2:13" x14ac:dyDescent="0.25">
      <c r="B13" s="1">
        <v>42360</v>
      </c>
      <c r="C13" s="2" t="s">
        <v>9</v>
      </c>
      <c r="E13" s="3">
        <v>5</v>
      </c>
      <c r="F13" s="8" t="str">
        <f t="shared" ca="1" si="2"/>
        <v>...</v>
      </c>
      <c r="G13" s="3">
        <f t="shared" si="0"/>
        <v>6320</v>
      </c>
      <c r="M13" s="2">
        <f t="shared" si="1"/>
        <v>4</v>
      </c>
    </row>
    <row r="14" spans="2:13" x14ac:dyDescent="0.25">
      <c r="B14" s="1">
        <v>42360</v>
      </c>
      <c r="C14" s="2" t="s">
        <v>9</v>
      </c>
      <c r="E14" s="3">
        <v>25</v>
      </c>
      <c r="F14" s="8">
        <f t="shared" ca="1" si="2"/>
        <v>100</v>
      </c>
      <c r="G14" s="3">
        <f t="shared" si="0"/>
        <v>6295</v>
      </c>
      <c r="M14" s="2">
        <f>IF(OR(C14=C15,C13=C14),M13+1,0)</f>
        <v>5</v>
      </c>
    </row>
    <row r="15" spans="2:13" x14ac:dyDescent="0.25">
      <c r="B15" s="1">
        <v>42372</v>
      </c>
      <c r="C15" s="2" t="s">
        <v>6</v>
      </c>
      <c r="E15" s="3">
        <v>40</v>
      </c>
      <c r="F15" s="8">
        <f t="shared" ca="1" si="2"/>
        <v>40</v>
      </c>
      <c r="G15" s="3">
        <f t="shared" si="0"/>
        <v>6255</v>
      </c>
      <c r="M15" s="2">
        <f t="shared" ref="M15:M25" si="3">IF(OR(C15=C16,C14=C15),M14+1,0)</f>
        <v>0</v>
      </c>
    </row>
    <row r="16" spans="2:13" x14ac:dyDescent="0.25">
      <c r="B16" s="1">
        <v>42373</v>
      </c>
      <c r="C16" s="2" t="s">
        <v>7</v>
      </c>
      <c r="E16" s="3">
        <v>30</v>
      </c>
      <c r="F16" s="8">
        <f t="shared" ca="1" si="2"/>
        <v>30</v>
      </c>
      <c r="G16" s="3">
        <f t="shared" si="0"/>
        <v>6225</v>
      </c>
      <c r="M16" s="2">
        <f t="shared" si="3"/>
        <v>0</v>
      </c>
    </row>
    <row r="17" spans="2:13" x14ac:dyDescent="0.25">
      <c r="B17" s="1">
        <v>42375</v>
      </c>
      <c r="C17" s="2" t="s">
        <v>5</v>
      </c>
      <c r="E17" s="18">
        <v>500</v>
      </c>
      <c r="F17" s="8">
        <f t="shared" ca="1" si="2"/>
        <v>500</v>
      </c>
      <c r="G17" s="3">
        <f t="shared" si="0"/>
        <v>5725</v>
      </c>
      <c r="M17" s="2">
        <f t="shared" si="3"/>
        <v>0</v>
      </c>
    </row>
    <row r="18" spans="2:13" x14ac:dyDescent="0.25">
      <c r="B18" s="1">
        <v>42382</v>
      </c>
      <c r="C18" s="2" t="s">
        <v>3</v>
      </c>
      <c r="D18" s="17">
        <v>1000</v>
      </c>
      <c r="F18" s="8" t="str">
        <f t="shared" ca="1" si="2"/>
        <v/>
      </c>
      <c r="G18" s="3">
        <f t="shared" si="0"/>
        <v>6725</v>
      </c>
      <c r="M18" s="2">
        <f t="shared" si="3"/>
        <v>0</v>
      </c>
    </row>
    <row r="19" spans="2:13" x14ac:dyDescent="0.25">
      <c r="B19" s="1">
        <v>42384</v>
      </c>
      <c r="C19" s="2" t="s">
        <v>8</v>
      </c>
      <c r="E19" s="3">
        <v>35</v>
      </c>
      <c r="F19" s="8">
        <f t="shared" ca="1" si="2"/>
        <v>35</v>
      </c>
      <c r="G19" s="3">
        <f t="shared" si="0"/>
        <v>6690</v>
      </c>
      <c r="M19" s="2">
        <f t="shared" si="3"/>
        <v>0</v>
      </c>
    </row>
    <row r="20" spans="2:13" x14ac:dyDescent="0.25">
      <c r="B20" s="1">
        <v>42389</v>
      </c>
      <c r="C20" s="2" t="s">
        <v>3</v>
      </c>
      <c r="D20" s="18">
        <v>1000</v>
      </c>
      <c r="F20" s="8" t="str">
        <f t="shared" ca="1" si="2"/>
        <v/>
      </c>
      <c r="G20" s="3">
        <f t="shared" si="0"/>
        <v>7690</v>
      </c>
      <c r="M20" s="2">
        <f t="shared" si="3"/>
        <v>0</v>
      </c>
    </row>
    <row r="21" spans="2:13" x14ac:dyDescent="0.25">
      <c r="B21" s="1">
        <v>42391</v>
      </c>
      <c r="C21" s="2" t="s">
        <v>9</v>
      </c>
      <c r="E21" s="3">
        <v>10</v>
      </c>
      <c r="F21" s="8" t="str">
        <f t="shared" ca="1" si="2"/>
        <v>...</v>
      </c>
      <c r="G21" s="3">
        <f t="shared" si="0"/>
        <v>7680</v>
      </c>
      <c r="M21" s="2">
        <f t="shared" si="3"/>
        <v>1</v>
      </c>
    </row>
    <row r="22" spans="2:13" x14ac:dyDescent="0.25">
      <c r="B22" s="1">
        <v>42391</v>
      </c>
      <c r="C22" s="2" t="s">
        <v>9</v>
      </c>
      <c r="E22" s="3">
        <v>30</v>
      </c>
      <c r="F22" s="8" t="str">
        <f t="shared" ca="1" si="2"/>
        <v>...</v>
      </c>
      <c r="G22" s="3">
        <f t="shared" si="0"/>
        <v>7650</v>
      </c>
      <c r="J22" s="7"/>
      <c r="M22" s="2">
        <f t="shared" si="3"/>
        <v>2</v>
      </c>
    </row>
    <row r="23" spans="2:13" x14ac:dyDescent="0.25">
      <c r="B23" s="1">
        <v>42391</v>
      </c>
      <c r="C23" s="2" t="s">
        <v>9</v>
      </c>
      <c r="E23" s="3">
        <v>30</v>
      </c>
      <c r="F23" s="8" t="str">
        <f t="shared" ca="1" si="2"/>
        <v>...</v>
      </c>
      <c r="G23" s="3">
        <f t="shared" si="0"/>
        <v>7620</v>
      </c>
      <c r="M23" s="2">
        <f t="shared" si="3"/>
        <v>3</v>
      </c>
    </row>
    <row r="24" spans="2:13" x14ac:dyDescent="0.25">
      <c r="B24" s="1">
        <v>42391</v>
      </c>
      <c r="C24" s="2" t="s">
        <v>9</v>
      </c>
      <c r="E24" s="3">
        <v>5</v>
      </c>
      <c r="F24" s="8" t="str">
        <f t="shared" ca="1" si="2"/>
        <v>...</v>
      </c>
      <c r="G24" s="3">
        <f t="shared" si="0"/>
        <v>7615</v>
      </c>
      <c r="M24" s="2">
        <f t="shared" si="3"/>
        <v>4</v>
      </c>
    </row>
    <row r="25" spans="2:13" x14ac:dyDescent="0.25">
      <c r="B25" s="1">
        <v>42391</v>
      </c>
      <c r="C25" s="2" t="s">
        <v>9</v>
      </c>
      <c r="E25" s="3">
        <v>25</v>
      </c>
      <c r="F25" s="8">
        <f t="shared" ca="1" si="2"/>
        <v>100</v>
      </c>
      <c r="G25" s="3">
        <f t="shared" si="0"/>
        <v>7590</v>
      </c>
      <c r="M25" s="2">
        <f t="shared" si="3"/>
        <v>5</v>
      </c>
    </row>
    <row r="30" spans="2:13" x14ac:dyDescent="0.25">
      <c r="E30" s="9"/>
      <c r="F30" s="9"/>
    </row>
    <row r="33" spans="4:4" x14ac:dyDescent="0.25">
      <c r="D33" s="9"/>
    </row>
  </sheetData>
  <conditionalFormatting sqref="F4:F100">
    <cfRule type="expression" dxfId="2" priority="3">
      <formula>($M4=0)</formula>
    </cfRule>
  </conditionalFormatting>
  <conditionalFormatting sqref="E30">
    <cfRule type="expression" dxfId="1" priority="2">
      <formula>($M30=0)</formula>
    </cfRule>
  </conditionalFormatting>
  <conditionalFormatting sqref="D33">
    <cfRule type="expression" dxfId="0" priority="1">
      <formula>($M33=0)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zoomScale="70" zoomScaleNormal="70" workbookViewId="0">
      <selection activeCell="H10" sqref="H10"/>
    </sheetView>
  </sheetViews>
  <sheetFormatPr defaultRowHeight="15" x14ac:dyDescent="0.25"/>
  <cols>
    <col min="1" max="1" width="3" customWidth="1"/>
    <col min="2" max="2" width="9.7109375" style="1" customWidth="1"/>
    <col min="3" max="3" width="25" style="2" customWidth="1"/>
    <col min="4" max="5" width="10" style="3" customWidth="1"/>
    <col min="6" max="6" width="13.5703125" style="3" customWidth="1"/>
    <col min="7" max="19" width="9.140625" style="2"/>
  </cols>
  <sheetData>
    <row r="1" spans="2:14" x14ac:dyDescent="0.25">
      <c r="B1" s="4"/>
    </row>
    <row r="2" spans="2:14" x14ac:dyDescent="0.25">
      <c r="M2" s="2" t="s">
        <v>4</v>
      </c>
    </row>
    <row r="4" spans="2:14" x14ac:dyDescent="0.25">
      <c r="B4" s="1">
        <f ca="1">IF(ISNA($N4),"",OFFSET(Sheet1!B$4,Sheet7!$N4-1,0,1,1))</f>
        <v>42342</v>
      </c>
      <c r="C4" s="1" t="str">
        <f ca="1">IF(ISNA($N4),"",OFFSET(Sheet1!C$4,Sheet7!$N4-1,0,1,1))</f>
        <v>Water bill</v>
      </c>
      <c r="D4" s="3">
        <f ca="1">IF(ISNA($N4),"",OFFSET(Sheet1!D$4,Sheet7!$N4-1,0,1,1))</f>
        <v>0</v>
      </c>
      <c r="E4" s="3">
        <f ca="1">IF(ISNA($N4),"",OFFSET(Sheet1!E$4,Sheet7!$N4-1,0,1,1))</f>
        <v>30</v>
      </c>
      <c r="M4" s="2">
        <f>IF(ISERR(FIND($M$2,Sheet1!C4)),M3,M3+1)</f>
        <v>0</v>
      </c>
      <c r="N4" s="2">
        <f>MATCH(ROW()-3,$M$4:$M$20,0)</f>
        <v>2</v>
      </c>
    </row>
    <row r="5" spans="2:14" x14ac:dyDescent="0.25">
      <c r="B5" s="1">
        <f ca="1">IF(ISNA($N5),"",OFFSET(Sheet1!B$4,Sheet7!$N5-1,0,1,1))</f>
        <v>42373</v>
      </c>
      <c r="C5" s="1" t="str">
        <f ca="1">IF(ISNA($N5),"",OFFSET(Sheet1!C$4,Sheet7!$N5-1,0,1,1))</f>
        <v>Water bill</v>
      </c>
      <c r="D5" s="3">
        <f ca="1">IF(ISNA($N5),"",OFFSET(Sheet1!D$4,Sheet7!$N5-1,0,1,1))</f>
        <v>0</v>
      </c>
      <c r="E5" s="3">
        <f ca="1">IF(ISNA($N5),"",OFFSET(Sheet1!E$4,Sheet7!$N5-1,0,1,1))</f>
        <v>30</v>
      </c>
      <c r="M5" s="2">
        <f>IF(ISERR(FIND($M$2,Sheet1!C5)),M4,M4+1)</f>
        <v>1</v>
      </c>
      <c r="N5" s="2">
        <f t="shared" ref="N5:N25" si="0">MATCH(ROW()-3,$M$4:$M$20,0)</f>
        <v>9</v>
      </c>
    </row>
    <row r="6" spans="2:14" x14ac:dyDescent="0.25">
      <c r="B6" s="1" t="str">
        <f ca="1">IF(ISNA($N6),"",OFFSET(Sheet1!B$4,Sheet7!$N6-1,0,1,1))</f>
        <v/>
      </c>
      <c r="C6" s="1" t="str">
        <f ca="1">IF(ISNA($N6),"",OFFSET(Sheet1!C$4,Sheet7!$N6-1,0,1,1))</f>
        <v/>
      </c>
      <c r="D6" s="3" t="str">
        <f ca="1">IF(ISNA($N6),"",OFFSET(Sheet1!D$4,Sheet7!$N6-1,0,1,1))</f>
        <v/>
      </c>
      <c r="E6" s="3" t="str">
        <f ca="1">IF(ISNA($N6),"",OFFSET(Sheet1!E$4,Sheet7!$N6-1,0,1,1))</f>
        <v/>
      </c>
      <c r="M6" s="2">
        <f>IF(ISERR(FIND($M$2,Sheet1!C6)),M5,M5+1)</f>
        <v>1</v>
      </c>
      <c r="N6" s="2" t="e">
        <f t="shared" si="0"/>
        <v>#N/A</v>
      </c>
    </row>
    <row r="7" spans="2:14" x14ac:dyDescent="0.25">
      <c r="B7" s="1" t="str">
        <f ca="1">IF(ISNA($N7),"",OFFSET(Sheet1!B$4,Sheet7!$N7-1,0,1,1))</f>
        <v/>
      </c>
      <c r="C7" s="1" t="str">
        <f ca="1">IF(ISNA($N7),"",OFFSET(Sheet1!C$4,Sheet7!$N7-1,0,1,1))</f>
        <v/>
      </c>
      <c r="D7" s="3" t="str">
        <f ca="1">IF(ISNA($N7),"",OFFSET(Sheet1!D$4,Sheet7!$N7-1,0,1,1))</f>
        <v/>
      </c>
      <c r="E7" s="3" t="str">
        <f ca="1">IF(ISNA($N7),"",OFFSET(Sheet1!E$4,Sheet7!$N7-1,0,1,1))</f>
        <v/>
      </c>
      <c r="M7" s="2">
        <f>IF(ISERR(FIND($M$2,Sheet1!C7)),M6,M6+1)</f>
        <v>1</v>
      </c>
      <c r="N7" s="2" t="e">
        <f t="shared" si="0"/>
        <v>#N/A</v>
      </c>
    </row>
    <row r="8" spans="2:14" x14ac:dyDescent="0.25">
      <c r="B8" s="1" t="str">
        <f ca="1">IF(ISNA($N8),"",OFFSET(Sheet1!B$4,Sheet7!$N8-1,0,1,1))</f>
        <v/>
      </c>
      <c r="C8" s="1" t="str">
        <f ca="1">IF(ISNA($N8),"",OFFSET(Sheet1!C$4,Sheet7!$N8-1,0,1,1))</f>
        <v/>
      </c>
      <c r="D8" s="3" t="str">
        <f ca="1">IF(ISNA($N8),"",OFFSET(Sheet1!D$4,Sheet7!$N8-1,0,1,1))</f>
        <v/>
      </c>
      <c r="E8" s="3" t="str">
        <f ca="1">IF(ISNA($N8),"",OFFSET(Sheet1!E$4,Sheet7!$N8-1,0,1,1))</f>
        <v/>
      </c>
      <c r="M8" s="2">
        <f>IF(ISERR(FIND($M$2,Sheet1!C8)),M7,M7+1)</f>
        <v>1</v>
      </c>
      <c r="N8" s="2" t="e">
        <f t="shared" si="0"/>
        <v>#N/A</v>
      </c>
    </row>
    <row r="9" spans="2:14" x14ac:dyDescent="0.25">
      <c r="B9" s="1" t="str">
        <f ca="1">IF(ISNA($N9),"",OFFSET(Sheet1!B$4,Sheet7!$N9-1,0,1,1))</f>
        <v/>
      </c>
      <c r="C9" s="1" t="str">
        <f ca="1">IF(ISNA($N9),"",OFFSET(Sheet1!C$4,Sheet7!$N9-1,0,1,1))</f>
        <v/>
      </c>
      <c r="D9" s="3" t="str">
        <f ca="1">IF(ISNA($N9),"",OFFSET(Sheet1!D$4,Sheet7!$N9-1,0,1,1))</f>
        <v/>
      </c>
      <c r="E9" s="3" t="str">
        <f ca="1">IF(ISNA($N9),"",OFFSET(Sheet1!E$4,Sheet7!$N9-1,0,1,1))</f>
        <v/>
      </c>
      <c r="M9" s="2">
        <f>IF(ISERR(FIND($M$2,Sheet1!C9)),M8,M8+1)</f>
        <v>1</v>
      </c>
      <c r="N9" s="2" t="e">
        <f t="shared" si="0"/>
        <v>#N/A</v>
      </c>
    </row>
    <row r="10" spans="2:14" x14ac:dyDescent="0.25">
      <c r="B10" s="1" t="str">
        <f ca="1">IF(ISNA($N10),"",OFFSET(Sheet1!B$4,Sheet7!$N10-1,0,1,1))</f>
        <v/>
      </c>
      <c r="C10" s="1" t="str">
        <f ca="1">IF(ISNA($N10),"",OFFSET(Sheet1!C$4,Sheet7!$N10-1,0,1,1))</f>
        <v/>
      </c>
      <c r="D10" s="3" t="str">
        <f ca="1">IF(ISNA($N10),"",OFFSET(Sheet1!D$4,Sheet7!$N10-1,0,1,1))</f>
        <v/>
      </c>
      <c r="E10" s="3" t="str">
        <f ca="1">IF(ISNA($N10),"",OFFSET(Sheet1!E$4,Sheet7!$N10-1,0,1,1))</f>
        <v/>
      </c>
      <c r="M10" s="2">
        <f>IF(ISERR(FIND($M$2,Sheet1!C10)),M9,M9+1)</f>
        <v>1</v>
      </c>
      <c r="N10" s="2" t="e">
        <f t="shared" si="0"/>
        <v>#N/A</v>
      </c>
    </row>
    <row r="11" spans="2:14" x14ac:dyDescent="0.25">
      <c r="B11" s="1" t="str">
        <f ca="1">IF(ISNA($N11),"",OFFSET(Sheet1!B$4,Sheet7!$N11-1,0,1,1))</f>
        <v/>
      </c>
      <c r="C11" s="1" t="str">
        <f ca="1">IF(ISNA($N11),"",OFFSET(Sheet1!C$4,Sheet7!$N11-1,0,1,1))</f>
        <v/>
      </c>
      <c r="D11" s="3" t="str">
        <f ca="1">IF(ISNA($N11),"",OFFSET(Sheet1!D$4,Sheet7!$N11-1,0,1,1))</f>
        <v/>
      </c>
      <c r="E11" s="3" t="str">
        <f ca="1">IF(ISNA($N11),"",OFFSET(Sheet1!E$4,Sheet7!$N11-1,0,1,1))</f>
        <v/>
      </c>
      <c r="M11" s="2">
        <f>IF(ISERR(FIND($M$2,Sheet1!C11)),M10,M10+1)</f>
        <v>1</v>
      </c>
      <c r="N11" s="2" t="e">
        <f t="shared" si="0"/>
        <v>#N/A</v>
      </c>
    </row>
    <row r="12" spans="2:14" x14ac:dyDescent="0.25">
      <c r="B12" s="1" t="str">
        <f ca="1">IF(ISNA($N12),"",OFFSET(Sheet1!B$4,Sheet7!$N12-1,0,1,1))</f>
        <v/>
      </c>
      <c r="C12" s="1" t="str">
        <f ca="1">IF(ISNA($N12),"",OFFSET(Sheet1!C$4,Sheet7!$N12-1,0,1,1))</f>
        <v/>
      </c>
      <c r="D12" s="3" t="str">
        <f ca="1">IF(ISNA($N12),"",OFFSET(Sheet1!D$4,Sheet7!$N12-1,0,1,1))</f>
        <v/>
      </c>
      <c r="E12" s="3" t="str">
        <f ca="1">IF(ISNA($N12),"",OFFSET(Sheet1!E$4,Sheet7!$N12-1,0,1,1))</f>
        <v/>
      </c>
      <c r="M12" s="2">
        <f>IF(ISERR(FIND($M$2,Sheet1!C12)),M11,M11+1)</f>
        <v>2</v>
      </c>
      <c r="N12" s="2" t="e">
        <f t="shared" si="0"/>
        <v>#N/A</v>
      </c>
    </row>
    <row r="13" spans="2:14" x14ac:dyDescent="0.25">
      <c r="B13" s="1" t="str">
        <f ca="1">IF(ISNA($N13),"",OFFSET(Sheet1!B$4,Sheet7!$N13-1,0,1,1))</f>
        <v/>
      </c>
      <c r="C13" s="1" t="str">
        <f ca="1">IF(ISNA($N13),"",OFFSET(Sheet1!C$4,Sheet7!$N13-1,0,1,1))</f>
        <v/>
      </c>
      <c r="D13" s="3" t="str">
        <f ca="1">IF(ISNA($N13),"",OFFSET(Sheet1!D$4,Sheet7!$N13-1,0,1,1))</f>
        <v/>
      </c>
      <c r="E13" s="3" t="str">
        <f ca="1">IF(ISNA($N13),"",OFFSET(Sheet1!E$4,Sheet7!$N13-1,0,1,1))</f>
        <v/>
      </c>
      <c r="M13" s="2">
        <f>IF(ISERR(FIND($M$2,Sheet1!C13)),M12,M12+1)</f>
        <v>2</v>
      </c>
      <c r="N13" s="2" t="e">
        <f t="shared" si="0"/>
        <v>#N/A</v>
      </c>
    </row>
    <row r="14" spans="2:14" x14ac:dyDescent="0.25">
      <c r="B14" s="1" t="str">
        <f ca="1">IF(ISNA($N14),"",OFFSET(Sheet1!B$4,Sheet7!$N14-1,0,1,1))</f>
        <v/>
      </c>
      <c r="C14" s="1" t="str">
        <f ca="1">IF(ISNA($N14),"",OFFSET(Sheet1!C$4,Sheet7!$N14-1,0,1,1))</f>
        <v/>
      </c>
      <c r="D14" s="3" t="str">
        <f ca="1">IF(ISNA($N14),"",OFFSET(Sheet1!D$4,Sheet7!$N14-1,0,1,1))</f>
        <v/>
      </c>
      <c r="E14" s="3" t="str">
        <f ca="1">IF(ISNA($N14),"",OFFSET(Sheet1!E$4,Sheet7!$N14-1,0,1,1))</f>
        <v/>
      </c>
      <c r="M14" s="2">
        <f>IF(ISERR(FIND($M$2,Sheet1!C14)),M13,M13+1)</f>
        <v>2</v>
      </c>
      <c r="N14" s="2" t="e">
        <f t="shared" si="0"/>
        <v>#N/A</v>
      </c>
    </row>
    <row r="15" spans="2:14" x14ac:dyDescent="0.25">
      <c r="B15" s="1" t="str">
        <f ca="1">IF(ISNA($N15),"",OFFSET(Sheet1!B$4,Sheet7!$N15-1,0,1,1))</f>
        <v/>
      </c>
      <c r="C15" s="1" t="str">
        <f ca="1">IF(ISNA($N15),"",OFFSET(Sheet1!C$4,Sheet7!$N15-1,0,1,1))</f>
        <v/>
      </c>
      <c r="D15" s="3" t="str">
        <f ca="1">IF(ISNA($N15),"",OFFSET(Sheet1!D$4,Sheet7!$N15-1,0,1,1))</f>
        <v/>
      </c>
      <c r="E15" s="3" t="str">
        <f ca="1">IF(ISNA($N15),"",OFFSET(Sheet1!E$4,Sheet7!$N15-1,0,1,1))</f>
        <v/>
      </c>
      <c r="M15" s="2">
        <f>IF(ISERR(FIND($M$2,Sheet1!C15)),M14,M14+1)</f>
        <v>2</v>
      </c>
      <c r="N15" s="2" t="e">
        <f t="shared" si="0"/>
        <v>#N/A</v>
      </c>
    </row>
    <row r="16" spans="2:14" x14ac:dyDescent="0.25">
      <c r="B16" s="1" t="str">
        <f ca="1">IF(ISNA($N16),"",OFFSET(Sheet1!B$4,Sheet7!$N16-1,0,1,1))</f>
        <v/>
      </c>
      <c r="C16" s="1" t="str">
        <f ca="1">IF(ISNA($N16),"",OFFSET(Sheet1!C$4,Sheet7!$N16-1,0,1,1))</f>
        <v/>
      </c>
      <c r="D16" s="3" t="str">
        <f ca="1">IF(ISNA($N16),"",OFFSET(Sheet1!D$4,Sheet7!$N16-1,0,1,1))</f>
        <v/>
      </c>
      <c r="E16" s="3" t="str">
        <f ca="1">IF(ISNA($N16),"",OFFSET(Sheet1!E$4,Sheet7!$N16-1,0,1,1))</f>
        <v/>
      </c>
      <c r="M16" s="2">
        <f>IF(ISERR(FIND($M$2,Sheet1!C16)),M15,M15+1)</f>
        <v>2</v>
      </c>
      <c r="N16" s="2" t="e">
        <f t="shared" si="0"/>
        <v>#N/A</v>
      </c>
    </row>
    <row r="17" spans="2:14" x14ac:dyDescent="0.25">
      <c r="B17" s="1" t="str">
        <f ca="1">IF(ISNA($N17),"",OFFSET(Sheet1!B$4,Sheet7!$N17-1,0,1,1))</f>
        <v/>
      </c>
      <c r="C17" s="1" t="str">
        <f ca="1">IF(ISNA($N17),"",OFFSET(Sheet1!C$4,Sheet7!$N17-1,0,1,1))</f>
        <v/>
      </c>
      <c r="D17" s="3" t="str">
        <f ca="1">IF(ISNA($N17),"",OFFSET(Sheet1!D$4,Sheet7!$N17-1,0,1,1))</f>
        <v/>
      </c>
      <c r="E17" s="3" t="str">
        <f ca="1">IF(ISNA($N17),"",OFFSET(Sheet1!E$4,Sheet7!$N17-1,0,1,1))</f>
        <v/>
      </c>
      <c r="M17" s="2">
        <f>IF(ISERR(FIND($M$2,Sheet1!C17)),M16,M16+1)</f>
        <v>2</v>
      </c>
      <c r="N17" s="2" t="e">
        <f t="shared" si="0"/>
        <v>#N/A</v>
      </c>
    </row>
    <row r="18" spans="2:14" x14ac:dyDescent="0.25">
      <c r="B18" s="1" t="str">
        <f ca="1">IF(ISNA($N18),"",OFFSET(Sheet1!B$4,Sheet7!$N18-1,0,1,1))</f>
        <v/>
      </c>
      <c r="C18" s="10" t="s">
        <v>17</v>
      </c>
      <c r="D18" s="3" t="str">
        <f ca="1">IF(ISNA($N18),"",OFFSET(Sheet1!D$4,Sheet7!$N18-1,0,1,1))</f>
        <v/>
      </c>
      <c r="E18" s="3" t="str">
        <f ca="1">IF(ISNA($N18),"",OFFSET(Sheet1!E$4,Sheet7!$N18-1,0,1,1))</f>
        <v/>
      </c>
      <c r="M18" s="2">
        <f>IF(ISERR(FIND($M$2,Sheet1!C18)),M17,M17+1)</f>
        <v>2</v>
      </c>
      <c r="N18" s="2" t="e">
        <f t="shared" si="0"/>
        <v>#N/A</v>
      </c>
    </row>
    <row r="19" spans="2:14" x14ac:dyDescent="0.25">
      <c r="B19" s="1" t="str">
        <f ca="1">IF(ISNA($N19),"",OFFSET(Sheet1!B$4,Sheet7!$N19-1,0,1,1))</f>
        <v/>
      </c>
      <c r="C19" s="1" t="str">
        <f ca="1">IF(ISNA($N19),"",OFFSET(Sheet1!C$4,Sheet7!$N19-1,0,1,1))</f>
        <v/>
      </c>
      <c r="D19" s="3" t="str">
        <f ca="1">IF(ISNA($N19),"",OFFSET(Sheet1!D$4,Sheet7!$N19-1,0,1,1))</f>
        <v/>
      </c>
      <c r="E19" s="3" t="str">
        <f ca="1">IF(ISNA($N19),"",OFFSET(Sheet1!E$4,Sheet7!$N19-1,0,1,1))</f>
        <v/>
      </c>
      <c r="M19" s="2">
        <f>IF(ISERR(FIND($M$2,Sheet1!C19)),M18,M18+1)</f>
        <v>2</v>
      </c>
      <c r="N19" s="2" t="e">
        <f t="shared" si="0"/>
        <v>#N/A</v>
      </c>
    </row>
    <row r="20" spans="2:14" x14ac:dyDescent="0.25">
      <c r="B20" s="1" t="str">
        <f ca="1">IF(ISNA($N20),"",OFFSET(Sheet1!B$4,Sheet7!$N20-1,0,1,1))</f>
        <v/>
      </c>
      <c r="C20" s="1" t="str">
        <f ca="1">IF(ISNA($N20),"",OFFSET(Sheet1!C$4,Sheet7!$N20-1,0,1,1))</f>
        <v/>
      </c>
      <c r="D20" s="3" t="str">
        <f ca="1">IF(ISNA($N20),"",OFFSET(Sheet1!D$4,Sheet7!$N20-1,0,1,1))</f>
        <v/>
      </c>
      <c r="E20" s="3" t="str">
        <f ca="1">IF(ISNA($N20),"",OFFSET(Sheet1!E$4,Sheet7!$N20-1,0,1,1))</f>
        <v/>
      </c>
      <c r="M20" s="2">
        <f>IF(ISERR(FIND($M$2,Sheet1!C20)),M19,M19+1)</f>
        <v>2</v>
      </c>
      <c r="N20" s="2" t="e">
        <f t="shared" si="0"/>
        <v>#N/A</v>
      </c>
    </row>
    <row r="21" spans="2:14" x14ac:dyDescent="0.25">
      <c r="B21" s="1" t="str">
        <f ca="1">IF(ISNA($N21),"",OFFSET(Sheet1!B$4,Sheet7!$N21-1,0,1,1))</f>
        <v/>
      </c>
      <c r="C21" s="1" t="str">
        <f ca="1">IF(ISNA($N21),"",OFFSET(Sheet1!C$4,Sheet7!$N21-1,0,1,1))</f>
        <v/>
      </c>
      <c r="D21" s="3" t="str">
        <f ca="1">IF(ISNA($N21),"",OFFSET(Sheet1!D$4,Sheet7!$N21-1,0,1,1))</f>
        <v/>
      </c>
      <c r="E21" s="3" t="str">
        <f ca="1">IF(ISNA($N21),"",OFFSET(Sheet1!E$4,Sheet7!$N21-1,0,1,1))</f>
        <v/>
      </c>
      <c r="M21" s="2">
        <f>IF(ISERR(FIND($M$2,Sheet1!C21)),M20,M20+1)</f>
        <v>2</v>
      </c>
      <c r="N21" s="2" t="e">
        <f t="shared" si="0"/>
        <v>#N/A</v>
      </c>
    </row>
    <row r="22" spans="2:14" x14ac:dyDescent="0.25">
      <c r="B22" s="1" t="str">
        <f ca="1">IF(ISNA($N22),"",OFFSET(Sheet1!B$4,Sheet7!$N22-1,0,1,1))</f>
        <v/>
      </c>
      <c r="C22" s="1" t="str">
        <f ca="1">IF(ISNA($N22),"",OFFSET(Sheet1!C$4,Sheet7!$N22-1,0,1,1))</f>
        <v/>
      </c>
      <c r="D22" s="3" t="str">
        <f ca="1">IF(ISNA($N22),"",OFFSET(Sheet1!D$4,Sheet7!$N22-1,0,1,1))</f>
        <v/>
      </c>
      <c r="E22" s="3" t="str">
        <f ca="1">IF(ISNA($N22),"",OFFSET(Sheet1!E$4,Sheet7!$N22-1,0,1,1))</f>
        <v/>
      </c>
      <c r="M22" s="2">
        <f>IF(ISERR(FIND($M$2,Sheet1!C22)),M21,M21+1)</f>
        <v>2</v>
      </c>
      <c r="N22" s="2" t="e">
        <f t="shared" si="0"/>
        <v>#N/A</v>
      </c>
    </row>
    <row r="23" spans="2:14" x14ac:dyDescent="0.25">
      <c r="M23" s="2">
        <f>IF(ISERR(FIND($M$2,Sheet1!C23)),M22,M22+1)</f>
        <v>2</v>
      </c>
      <c r="N23" s="2" t="e">
        <f t="shared" si="0"/>
        <v>#N/A</v>
      </c>
    </row>
    <row r="24" spans="2:14" x14ac:dyDescent="0.25">
      <c r="M24" s="2">
        <f>IF(ISERR(FIND($M$2,Sheet1!C24)),M23,M23+1)</f>
        <v>2</v>
      </c>
      <c r="N24" s="2" t="e">
        <f t="shared" si="0"/>
        <v>#N/A</v>
      </c>
    </row>
    <row r="25" spans="2:14" x14ac:dyDescent="0.25">
      <c r="M25" s="2">
        <f>IF(ISERR(FIND($M$2,Sheet1!C25)),M24,M24+1)</f>
        <v>2</v>
      </c>
      <c r="N25" s="2" t="e">
        <f t="shared" si="0"/>
        <v>#N/A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2016-03-28T21:05:56Z</dcterms:created>
  <dcterms:modified xsi:type="dcterms:W3CDTF">2016-03-29T14:33:54Z</dcterms:modified>
</cp:coreProperties>
</file>